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Dlouhodobý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<sst xmlns="http://schemas.openxmlformats.org/spreadsheetml/2006/main" count="35" uniqueCount="35">
  <si>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Veřejná  finanční  podpora z rozpočtu města pro rok 2014</t>
  </si>
  <si>
    <t>p.č.</t>
  </si>
  <si>
    <t>Název žadatele</t>
  </si>
  <si>
    <t>Výše požadované dotace (Kč)</t>
  </si>
  <si>
    <t>Celkové náklady realizace (Kč)</t>
  </si>
  <si>
    <t>návrh RM</t>
  </si>
  <si>
    <t>schváleno  ZM 2014</t>
  </si>
  <si>
    <t>schváleno  v roce 2013</t>
  </si>
  <si>
    <t>členská základ. do 19 let</t>
  </si>
  <si>
    <t>členská základna  nad 63let</t>
  </si>
  <si>
    <t>nájemné budov</t>
  </si>
  <si>
    <t>nájemné pozemky</t>
  </si>
  <si>
    <t>Veřejná finanční podpora  bez nájemného</t>
  </si>
  <si>
    <t>Poznámky</t>
  </si>
  <si>
    <t>Sportovní klub Policie Bruntál, mezinárodní sportovní turnaj v sálové kopané, počet družstev 10, rozpočet-pronájem, propagace, míče</t>
  </si>
  <si>
    <t>Tělovýchovná jednota M. Al-ce, činnost 9 odd.volnočasové aktivity pro širokou veřejnost, rozpočet-nájmy, materiál, cestovné, turnaje aj.</t>
  </si>
  <si>
    <t>Římskokatolická farnost M. Al-ce  - pronájem DPS</t>
  </si>
  <si>
    <t>Římskokatolická farnost M. Al-ce ( kulturní  jednorázová akce), pouť farníhokostela, hudební doprovod, odměny do soutěží, květinová výzdoby</t>
  </si>
  <si>
    <t>Golfový Club M.AL-ce, oplocení, benzinová vřetenová sekačka, profesionální sekačka-zahradní traktor, vyndavače míčků</t>
  </si>
  <si>
    <t>6a</t>
  </si>
  <si>
    <t>TJ Tatran Hynčice – sportovní, kulturní a společenské akce na hřišti, rozpočet -nájemné, cestovné, materiál, voda, elektřina, kultruní akce</t>
  </si>
  <si>
    <t>nájemné 36 312,- pozemek 1 035,-</t>
  </si>
  <si>
    <t>6b</t>
  </si>
  <si>
    <r>
      <t xml:space="preserve">TJ Tatran Hynčice –  </t>
    </r>
    <r>
      <rPr>
        <sz val="12"/>
        <color indexed="10"/>
        <rFont val="Arial"/>
        <family val="2"/>
      </rPr>
      <t>šachový oddíl</t>
    </r>
  </si>
  <si>
    <t>není příspěvek na nájemné</t>
  </si>
  <si>
    <t xml:space="preserve">Klub důchodců M.Al-ce, – celoroční činnost, poznávací zájezdy </t>
  </si>
  <si>
    <t>SDH Město Albrechtice (hasiči) – memoriál P. Šolce,mezinárodní setkání -materiál na soutěže mládeže, startovné, pojištění</t>
  </si>
  <si>
    <t>Jezdecké centrum Město Albrechtice o.s-rekonstrukce šatny a sociálního zařízení</t>
  </si>
  <si>
    <t>FK Avízo Město Albrechtice - celoroční činnost  fotbalových družstev, rozpočet-nájem, energie, cestovné, turnaje, den s fotbalem, nákup sportovního oblečení, údržba areálu</t>
  </si>
  <si>
    <t>Klub důchodců Hynčice, – celoroční činnost, pronájem, sportovně relaxační činnost</t>
  </si>
  <si>
    <t>Český kynologický svaz, den dětí a pejsků, propagace akce, honorář účinkujícím, věcné odměny</t>
  </si>
  <si>
    <t>Český kynologický svaz, podpora celoroční činnosti, sekání trávy, výcvikové pomůcky, osvětlení cvičební plochy</t>
  </si>
  <si>
    <t>Selzská diakonie, Dobrovolnické centrum SL.d.v Krnově pobočka M.Al-ce,, dobrovolnické centrum bude vyhledávat, zaškolovat a podporovat dobrovolníky  v soc.sl.a v nemocnici, požadavek-nájemné</t>
  </si>
  <si>
    <t>Základ.org.Českého zahr. Svazu, vdělávání a osvěta občanů a mládeže, rozvoj spolčenské činnosti ve městě, spolupráce se zahrad.osadami, rozpočet - nájemné, věcné dary, zájezd, podpora zahradkářských osad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</si>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</sst>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;[RED]\-#,##0.00\ [$Kč-405]"/>
    <numFmt numFmtId="166" formatCode="#,##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5" fontId="20" fillId="24" borderId="10" xfId="0" applyNumberFormat="1" applyFont="1" applyFill="1" applyBorder="1" applyAlignment="1">
      <alignment horizontal="center" vertical="center" wrapText="1"/>
    </xf>
    <xf numFmtId="164" fontId="18" fillId="0" borderId="11" xfId="0" applyFont="1" applyBorder="1" applyAlignment="1">
      <alignment horizontal="center" vertical="center" wrapText="1"/>
    </xf>
    <xf numFmtId="164" fontId="18" fillId="25" borderId="10" xfId="0" applyFont="1" applyFill="1" applyBorder="1" applyAlignment="1">
      <alignment horizontal="center" vertic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18" fillId="0" borderId="10" xfId="0" applyFont="1" applyBorder="1" applyAlignment="1">
      <alignment vertical="center" wrapText="1"/>
    </xf>
    <xf numFmtId="166" fontId="18" fillId="0" borderId="10" xfId="0" applyNumberFormat="1" applyFont="1" applyBorder="1" applyAlignment="1">
      <alignment horizontal="center" vertical="center"/>
    </xf>
    <xf numFmtId="166" fontId="18" fillId="26" borderId="10" xfId="0" applyNumberFormat="1" applyFont="1" applyFill="1" applyBorder="1" applyAlignment="1">
      <alignment horizontal="center" vertical="center"/>
    </xf>
    <xf numFmtId="166" fontId="18" fillId="24" borderId="10" xfId="0" applyNumberFormat="1" applyFont="1" applyFill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6" fontId="18" fillId="25" borderId="10" xfId="0" applyNumberFormat="1" applyFont="1" applyFill="1" applyBorder="1" applyAlignment="1">
      <alignment horizontal="center" vertical="center"/>
    </xf>
    <xf numFmtId="166" fontId="18" fillId="6" borderId="10" xfId="0" applyNumberFormat="1" applyFont="1" applyFill="1" applyBorder="1" applyAlignment="1">
      <alignment horizontal="center" vertical="center"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 wrapText="1"/>
    </xf>
    <xf numFmtId="164" fontId="18" fillId="0" borderId="11" xfId="0" applyFont="1" applyFill="1" applyBorder="1" applyAlignment="1">
      <alignment horizontal="center" vertical="center"/>
    </xf>
    <xf numFmtId="164" fontId="18" fillId="0" borderId="0" xfId="0" applyFont="1" applyFill="1" applyAlignment="1">
      <alignment/>
    </xf>
    <xf numFmtId="164" fontId="18" fillId="0" borderId="0" xfId="0" applyFont="1" applyAlignment="1">
      <alignment horizontal="center" vertical="center" wrapText="1"/>
    </xf>
    <xf numFmtId="164" fontId="18" fillId="0" borderId="12" xfId="0" applyFont="1" applyBorder="1" applyAlignment="1">
      <alignment horizontal="center" vertical="center"/>
    </xf>
    <xf numFmtId="164" fontId="18" fillId="0" borderId="13" xfId="0" applyFont="1" applyBorder="1" applyAlignment="1">
      <alignment wrapText="1"/>
    </xf>
    <xf numFmtId="164" fontId="18" fillId="0" borderId="14" xfId="0" applyFont="1" applyBorder="1" applyAlignment="1">
      <alignment wrapText="1"/>
    </xf>
    <xf numFmtId="166" fontId="18" fillId="0" borderId="12" xfId="0" applyNumberFormat="1" applyFont="1" applyBorder="1" applyAlignment="1">
      <alignment horizontal="center" vertical="center"/>
    </xf>
    <xf numFmtId="166" fontId="18" fillId="26" borderId="12" xfId="0" applyNumberFormat="1" applyFont="1" applyFill="1" applyBorder="1" applyAlignment="1">
      <alignment horizontal="center" vertical="center"/>
    </xf>
    <xf numFmtId="166" fontId="18" fillId="24" borderId="12" xfId="0" applyNumberFormat="1" applyFont="1" applyFill="1" applyBorder="1" applyAlignment="1">
      <alignment horizontal="center" vertical="center"/>
    </xf>
    <xf numFmtId="164" fontId="18" fillId="0" borderId="15" xfId="0" applyFont="1" applyBorder="1" applyAlignment="1">
      <alignment horizontal="center" vertical="center"/>
    </xf>
    <xf numFmtId="166" fontId="18" fillId="25" borderId="12" xfId="0" applyNumberFormat="1" applyFont="1" applyFill="1" applyBorder="1" applyAlignment="1">
      <alignment horizontal="center" vertical="center"/>
    </xf>
    <xf numFmtId="166" fontId="18" fillId="6" borderId="12" xfId="0" applyNumberFormat="1" applyFont="1" applyFill="1" applyBorder="1" applyAlignment="1">
      <alignment horizontal="center" vertical="center"/>
    </xf>
    <xf numFmtId="164" fontId="18" fillId="5" borderId="10" xfId="0" applyFont="1" applyFill="1" applyBorder="1" applyAlignment="1">
      <alignment horizontal="center"/>
    </xf>
    <xf numFmtId="164" fontId="18" fillId="5" borderId="10" xfId="0" applyFont="1" applyFill="1" applyBorder="1" applyAlignment="1">
      <alignment wrapText="1"/>
    </xf>
    <xf numFmtId="166" fontId="22" fillId="5" borderId="10" xfId="0" applyNumberFormat="1" applyFont="1" applyFill="1" applyBorder="1" applyAlignment="1">
      <alignment/>
    </xf>
    <xf numFmtId="166" fontId="20" fillId="5" borderId="10" xfId="0" applyNumberFormat="1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wrapText="1"/>
    </xf>
    <xf numFmtId="164" fontId="18" fillId="26" borderId="0" xfId="0" applyNumberFormat="1" applyFont="1" applyFill="1" applyBorder="1" applyAlignment="1">
      <alignment vertical="center"/>
    </xf>
    <xf numFmtId="164" fontId="18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70" zoomScaleNormal="70" zoomScaleSheetLayoutView="100" workbookViewId="0" topLeftCell="A1">
      <selection activeCell="L3" sqref="L3"/>
    </sheetView>
  </sheetViews>
  <sheetFormatPr defaultColWidth="12.57421875" defaultRowHeight="18" customHeight="1"/>
  <cols>
    <col min="1" max="1" width="5.57421875" style="1" customWidth="1"/>
    <col min="2" max="2" width="47.8515625" style="2" customWidth="1"/>
    <col min="3" max="3" width="11.8515625" style="2" customWidth="1"/>
    <col min="4" max="4" width="14.140625" style="2" customWidth="1"/>
    <col min="5" max="5" width="11.8515625" style="2" customWidth="1"/>
    <col min="6" max="6" width="13.421875" style="2" customWidth="1"/>
    <col min="7" max="7" width="11.421875" style="2" customWidth="1"/>
    <col min="8" max="8" width="10.8515625" style="2" customWidth="1"/>
    <col min="9" max="9" width="11.57421875" style="2" customWidth="1"/>
    <col min="10" max="10" width="11.8515625" style="2" customWidth="1"/>
    <col min="11" max="11" width="11.57421875" style="2" customWidth="1"/>
    <col min="12" max="12" width="14.57421875" style="2" customWidth="1"/>
    <col min="13" max="13" width="23.421875" style="3" customWidth="1"/>
    <col min="14" max="16384" width="11.57421875" style="0" customWidth="1"/>
  </cols>
  <sheetData>
    <row r="2" spans="1:11" ht="45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3" ht="66.75" customHeight="1">
      <c r="A3" s="6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8" t="s">
        <v>7</v>
      </c>
      <c r="H3" s="7" t="s">
        <v>8</v>
      </c>
      <c r="I3" s="10" t="s">
        <v>9</v>
      </c>
      <c r="J3" s="11" t="s">
        <v>10</v>
      </c>
      <c r="K3" s="11" t="s">
        <v>11</v>
      </c>
      <c r="L3" s="12" t="s">
        <v>12</v>
      </c>
      <c r="M3" s="1" t="s">
        <v>13</v>
      </c>
    </row>
    <row r="4" spans="1:12" ht="69.75" customHeight="1">
      <c r="A4" s="6">
        <v>1</v>
      </c>
      <c r="B4" s="13" t="s">
        <v>14</v>
      </c>
      <c r="C4" s="14">
        <v>10000</v>
      </c>
      <c r="D4" s="14">
        <v>22000</v>
      </c>
      <c r="E4" s="15">
        <v>5000</v>
      </c>
      <c r="F4" s="16">
        <v>5000</v>
      </c>
      <c r="G4" s="14">
        <v>7000</v>
      </c>
      <c r="H4" s="6">
        <v>0</v>
      </c>
      <c r="I4" s="17">
        <v>0</v>
      </c>
      <c r="J4" s="18">
        <v>0</v>
      </c>
      <c r="K4" s="18">
        <v>0</v>
      </c>
      <c r="L4" s="19">
        <f aca="true" t="shared" si="0" ref="L4:L19">SUM(F4-J4-K4)</f>
        <v>5000</v>
      </c>
    </row>
    <row r="5" spans="1:12" ht="75" customHeight="1">
      <c r="A5" s="20">
        <v>2</v>
      </c>
      <c r="B5" s="21" t="s">
        <v>15</v>
      </c>
      <c r="C5" s="14">
        <v>250200</v>
      </c>
      <c r="D5" s="14">
        <v>380400</v>
      </c>
      <c r="E5" s="15">
        <v>220000</v>
      </c>
      <c r="F5" s="16">
        <v>220000</v>
      </c>
      <c r="G5" s="14">
        <v>222000</v>
      </c>
      <c r="H5" s="6">
        <v>86</v>
      </c>
      <c r="I5" s="17">
        <v>44</v>
      </c>
      <c r="J5" s="18">
        <v>19716</v>
      </c>
      <c r="K5" s="18">
        <v>544</v>
      </c>
      <c r="L5" s="19">
        <f t="shared" si="0"/>
        <v>199740</v>
      </c>
    </row>
    <row r="6" spans="1:12" ht="39" customHeight="1">
      <c r="A6" s="20">
        <v>3</v>
      </c>
      <c r="B6" s="21" t="s">
        <v>16</v>
      </c>
      <c r="C6" s="14">
        <v>54204</v>
      </c>
      <c r="D6" s="14">
        <v>54204</v>
      </c>
      <c r="E6" s="15">
        <v>54204</v>
      </c>
      <c r="F6" s="16">
        <v>54204</v>
      </c>
      <c r="G6" s="14">
        <v>54204</v>
      </c>
      <c r="H6" s="6">
        <v>0</v>
      </c>
      <c r="I6" s="22">
        <v>40</v>
      </c>
      <c r="J6" s="18">
        <v>54204</v>
      </c>
      <c r="K6" s="18">
        <v>0</v>
      </c>
      <c r="L6" s="19">
        <f t="shared" si="0"/>
        <v>0</v>
      </c>
    </row>
    <row r="7" spans="1:12" ht="60" customHeight="1">
      <c r="A7" s="6">
        <v>4</v>
      </c>
      <c r="B7" s="21" t="s">
        <v>17</v>
      </c>
      <c r="C7" s="14">
        <v>4500</v>
      </c>
      <c r="D7" s="14">
        <v>9000</v>
      </c>
      <c r="E7" s="15">
        <v>3000</v>
      </c>
      <c r="F7" s="16">
        <v>3000</v>
      </c>
      <c r="G7" s="14">
        <v>3500</v>
      </c>
      <c r="H7" s="6">
        <v>0</v>
      </c>
      <c r="I7" s="17">
        <v>0</v>
      </c>
      <c r="J7" s="18">
        <v>0</v>
      </c>
      <c r="K7" s="18">
        <v>0</v>
      </c>
      <c r="L7" s="19">
        <f t="shared" si="0"/>
        <v>3000</v>
      </c>
    </row>
    <row r="8" spans="1:13" ht="60" customHeight="1">
      <c r="A8" s="20">
        <v>5</v>
      </c>
      <c r="B8" s="21" t="s">
        <v>18</v>
      </c>
      <c r="C8" s="14">
        <v>289000</v>
      </c>
      <c r="D8" s="14">
        <v>421000</v>
      </c>
      <c r="E8" s="15">
        <v>10000</v>
      </c>
      <c r="F8" s="16">
        <v>10000</v>
      </c>
      <c r="G8" s="14">
        <v>25000</v>
      </c>
      <c r="H8" s="6">
        <v>0</v>
      </c>
      <c r="I8" s="17">
        <v>0</v>
      </c>
      <c r="J8" s="18">
        <v>0</v>
      </c>
      <c r="K8" s="18">
        <v>0</v>
      </c>
      <c r="L8" s="19">
        <f t="shared" si="0"/>
        <v>10000</v>
      </c>
      <c r="M8" s="23"/>
    </row>
    <row r="9" spans="1:13" ht="84" customHeight="1">
      <c r="A9" s="6" t="s">
        <v>19</v>
      </c>
      <c r="B9" s="21" t="s">
        <v>20</v>
      </c>
      <c r="C9" s="14">
        <v>196000</v>
      </c>
      <c r="D9" s="14">
        <v>201500</v>
      </c>
      <c r="E9" s="15">
        <v>20000</v>
      </c>
      <c r="F9" s="16">
        <v>0</v>
      </c>
      <c r="G9" s="14">
        <v>88000</v>
      </c>
      <c r="H9" s="6">
        <v>16</v>
      </c>
      <c r="I9" s="17">
        <v>1</v>
      </c>
      <c r="J9" s="18">
        <v>0</v>
      </c>
      <c r="K9" s="18">
        <v>0</v>
      </c>
      <c r="L9" s="19">
        <f t="shared" si="0"/>
        <v>0</v>
      </c>
      <c r="M9" s="24" t="s">
        <v>21</v>
      </c>
    </row>
    <row r="10" spans="1:13" ht="84" customHeight="1">
      <c r="A10" s="6" t="s">
        <v>22</v>
      </c>
      <c r="B10" s="13" t="s">
        <v>23</v>
      </c>
      <c r="C10" s="14"/>
      <c r="D10" s="14"/>
      <c r="E10" s="15"/>
      <c r="F10" s="16">
        <v>60000</v>
      </c>
      <c r="G10" s="14"/>
      <c r="H10" s="6"/>
      <c r="I10" s="17"/>
      <c r="J10" s="18">
        <v>0</v>
      </c>
      <c r="K10" s="18">
        <v>0</v>
      </c>
      <c r="L10" s="19">
        <f t="shared" si="0"/>
        <v>60000</v>
      </c>
      <c r="M10" s="24" t="s">
        <v>24</v>
      </c>
    </row>
    <row r="11" spans="1:12" ht="42" customHeight="1">
      <c r="A11" s="6">
        <v>7</v>
      </c>
      <c r="B11" s="21" t="s">
        <v>25</v>
      </c>
      <c r="C11" s="14">
        <v>51800</v>
      </c>
      <c r="D11" s="14">
        <v>68300</v>
      </c>
      <c r="E11" s="15">
        <v>22796</v>
      </c>
      <c r="F11" s="16">
        <v>22796</v>
      </c>
      <c r="G11" s="14">
        <v>20000</v>
      </c>
      <c r="H11" s="6">
        <v>0</v>
      </c>
      <c r="I11" s="17">
        <v>65</v>
      </c>
      <c r="J11" s="18">
        <v>0</v>
      </c>
      <c r="K11" s="18">
        <v>0</v>
      </c>
      <c r="L11" s="19">
        <f t="shared" si="0"/>
        <v>22796</v>
      </c>
    </row>
    <row r="12" spans="1:12" ht="70.5" customHeight="1">
      <c r="A12" s="6">
        <v>8</v>
      </c>
      <c r="B12" s="13" t="s">
        <v>26</v>
      </c>
      <c r="C12" s="14">
        <v>30000</v>
      </c>
      <c r="D12" s="14">
        <v>30000</v>
      </c>
      <c r="E12" s="15">
        <v>20000</v>
      </c>
      <c r="F12" s="16">
        <v>20000</v>
      </c>
      <c r="G12" s="14">
        <v>30000</v>
      </c>
      <c r="H12" s="6">
        <v>0</v>
      </c>
      <c r="I12" s="17">
        <v>0</v>
      </c>
      <c r="J12" s="18">
        <v>0</v>
      </c>
      <c r="K12" s="18">
        <v>0</v>
      </c>
      <c r="L12" s="19">
        <f t="shared" si="0"/>
        <v>20000</v>
      </c>
    </row>
    <row r="13" spans="1:12" ht="45" customHeight="1">
      <c r="A13" s="6">
        <v>9</v>
      </c>
      <c r="B13" s="21" t="s">
        <v>27</v>
      </c>
      <c r="C13" s="14">
        <v>94280</v>
      </c>
      <c r="D13" s="14">
        <v>132480</v>
      </c>
      <c r="E13" s="15">
        <v>5000</v>
      </c>
      <c r="F13" s="16">
        <v>5000</v>
      </c>
      <c r="G13" s="14">
        <v>0</v>
      </c>
      <c r="H13" s="6">
        <v>18</v>
      </c>
      <c r="I13" s="17">
        <v>1</v>
      </c>
      <c r="J13" s="18">
        <v>0</v>
      </c>
      <c r="K13" s="18">
        <v>0</v>
      </c>
      <c r="L13" s="19">
        <f t="shared" si="0"/>
        <v>5000</v>
      </c>
    </row>
    <row r="14" spans="1:12" ht="97.5" customHeight="1">
      <c r="A14" s="6">
        <v>10</v>
      </c>
      <c r="B14" s="13" t="s">
        <v>28</v>
      </c>
      <c r="C14" s="14">
        <v>451341</v>
      </c>
      <c r="D14" s="14">
        <v>497341</v>
      </c>
      <c r="E14" s="15">
        <v>330000</v>
      </c>
      <c r="F14" s="16">
        <v>330000</v>
      </c>
      <c r="G14" s="14">
        <v>330000</v>
      </c>
      <c r="H14" s="6">
        <v>65</v>
      </c>
      <c r="I14" s="17">
        <v>1</v>
      </c>
      <c r="J14" s="18">
        <v>112404</v>
      </c>
      <c r="K14" s="18">
        <v>3997</v>
      </c>
      <c r="L14" s="19">
        <f t="shared" si="0"/>
        <v>213599</v>
      </c>
    </row>
    <row r="15" spans="1:12" ht="57" customHeight="1">
      <c r="A15" s="6">
        <v>11</v>
      </c>
      <c r="B15" s="21" t="s">
        <v>29</v>
      </c>
      <c r="C15" s="14">
        <v>48432</v>
      </c>
      <c r="D15" s="14">
        <v>49932</v>
      </c>
      <c r="E15" s="15">
        <v>48000</v>
      </c>
      <c r="F15" s="16">
        <v>48000</v>
      </c>
      <c r="G15" s="14">
        <v>44420</v>
      </c>
      <c r="H15" s="6">
        <v>0</v>
      </c>
      <c r="I15" s="17">
        <v>28</v>
      </c>
      <c r="J15" s="18">
        <v>35432</v>
      </c>
      <c r="K15" s="18">
        <v>0</v>
      </c>
      <c r="L15" s="19">
        <f t="shared" si="0"/>
        <v>12568</v>
      </c>
    </row>
    <row r="16" spans="1:12" ht="52.5" customHeight="1">
      <c r="A16" s="25">
        <v>12</v>
      </c>
      <c r="B16" s="21" t="s">
        <v>30</v>
      </c>
      <c r="C16" s="14">
        <v>9000</v>
      </c>
      <c r="D16" s="14">
        <v>10000</v>
      </c>
      <c r="E16" s="15">
        <v>5000</v>
      </c>
      <c r="F16" s="16">
        <v>5000</v>
      </c>
      <c r="G16" s="14">
        <v>0</v>
      </c>
      <c r="H16" s="6">
        <v>0</v>
      </c>
      <c r="I16" s="17">
        <v>0</v>
      </c>
      <c r="J16" s="18">
        <v>0</v>
      </c>
      <c r="K16" s="18">
        <v>0</v>
      </c>
      <c r="L16" s="19">
        <f t="shared" si="0"/>
        <v>5000</v>
      </c>
    </row>
    <row r="17" spans="1:12" ht="71.25" customHeight="1">
      <c r="A17" s="6">
        <v>13</v>
      </c>
      <c r="B17" s="26" t="s">
        <v>31</v>
      </c>
      <c r="C17" s="14">
        <v>25000</v>
      </c>
      <c r="D17" s="14">
        <v>35000</v>
      </c>
      <c r="E17" s="15">
        <v>0</v>
      </c>
      <c r="F17" s="16"/>
      <c r="G17" s="14">
        <v>0</v>
      </c>
      <c r="H17" s="6">
        <v>2</v>
      </c>
      <c r="I17" s="17">
        <v>0</v>
      </c>
      <c r="J17" s="18">
        <v>0</v>
      </c>
      <c r="K17" s="18">
        <v>0</v>
      </c>
      <c r="L17" s="19">
        <f t="shared" si="0"/>
        <v>0</v>
      </c>
    </row>
    <row r="18" spans="1:12" ht="106.5" customHeight="1">
      <c r="A18" s="6">
        <v>14</v>
      </c>
      <c r="B18" s="26" t="s">
        <v>32</v>
      </c>
      <c r="C18" s="14">
        <v>48000</v>
      </c>
      <c r="D18" s="14">
        <v>101456</v>
      </c>
      <c r="E18" s="15">
        <v>0</v>
      </c>
      <c r="F18" s="16"/>
      <c r="G18" s="14">
        <v>0</v>
      </c>
      <c r="H18" s="6">
        <v>0</v>
      </c>
      <c r="I18" s="17">
        <v>0</v>
      </c>
      <c r="J18" s="18">
        <v>0</v>
      </c>
      <c r="K18" s="18">
        <v>0</v>
      </c>
      <c r="L18" s="19">
        <f t="shared" si="0"/>
        <v>0</v>
      </c>
    </row>
    <row r="19" spans="1:12" ht="114.75" customHeight="1">
      <c r="A19" s="25">
        <v>15</v>
      </c>
      <c r="B19" s="27" t="s">
        <v>33</v>
      </c>
      <c r="C19" s="28">
        <v>32000</v>
      </c>
      <c r="D19" s="28">
        <v>34000</v>
      </c>
      <c r="E19" s="29">
        <v>17000</v>
      </c>
      <c r="F19" s="30">
        <v>17000</v>
      </c>
      <c r="G19" s="28">
        <v>15940</v>
      </c>
      <c r="H19" s="25">
        <v>0</v>
      </c>
      <c r="I19" s="31">
        <v>21</v>
      </c>
      <c r="J19" s="32">
        <v>0</v>
      </c>
      <c r="K19" s="32">
        <v>0</v>
      </c>
      <c r="L19" s="33">
        <f t="shared" si="0"/>
        <v>17000</v>
      </c>
    </row>
    <row r="20" spans="1:12" ht="40.5" customHeight="1">
      <c r="A20" s="34"/>
      <c r="B20" s="35" t="s">
        <v>34</v>
      </c>
      <c r="C20" s="36">
        <f>SUM(C4:C19)</f>
        <v>1593757</v>
      </c>
      <c r="D20" s="36">
        <f>SUM(D4:D19)</f>
        <v>2046613</v>
      </c>
      <c r="E20" s="36">
        <f>SUM(E4:E19)</f>
        <v>760000</v>
      </c>
      <c r="F20" s="36">
        <f>SUM(F4:F19)</f>
        <v>800000</v>
      </c>
      <c r="G20" s="36">
        <f>SUM(G4:G19)</f>
        <v>840064</v>
      </c>
      <c r="H20" s="34"/>
      <c r="I20" s="34"/>
      <c r="J20" s="37">
        <f>SUM(J4:J19)</f>
        <v>221756</v>
      </c>
      <c r="K20" s="37">
        <f>SUM(K4:K19)</f>
        <v>4541</v>
      </c>
      <c r="L20" s="37">
        <f>SUM(L4:L19)</f>
        <v>573703</v>
      </c>
    </row>
    <row r="21" spans="2:12" ht="18" customHeight="1">
      <c r="B21" s="38"/>
      <c r="E21" s="39"/>
      <c r="J21" s="40"/>
      <c r="K21" s="40"/>
      <c r="L21" s="40"/>
    </row>
    <row r="24" ht="40.5" customHeight="1"/>
    <row r="57" ht="21.75" customHeight="1"/>
  </sheetData>
  <sheetProtection selectLockedCells="1" selectUnlockedCells="1"/>
  <mergeCells count="1">
    <mergeCell ref="A2:I2"/>
  </mergeCells>
  <printOptions/>
  <pageMargins left="0.1597222222222222" right="0.1798611111111111" top="0.3798611111111111" bottom="0.2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/>
  <cp:lastPrinted>2014-03-20T09:12:05Z</cp:lastPrinted>
  <dcterms:created xsi:type="dcterms:W3CDTF">2012-01-19T08:37:28Z</dcterms:created>
  <dcterms:modified xsi:type="dcterms:W3CDTF">2014-03-20T09:40:46Z</dcterms:modified>
  <cp:category/>
  <cp:version/>
  <cp:contentType/>
  <cp:contentStatus/>
  <cp:revision>2</cp:revision>
</cp:coreProperties>
</file>